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44B51C5-C805-4086-B54E-4AB1BEE11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<sst xmlns="http://schemas.openxmlformats.org/spreadsheetml/2006/main" count="62" uniqueCount="61">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</sst>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3" zoomScaleNormal="100" workbookViewId="0">
      <selection activeCell="D52" sqref="D52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1166545.2000000002</v>
      </c>
      <c r="D6" s="29">
        <f>D7+D16</f>
        <v>55456.2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6">
        <f>SUM(D8:D15)</f>
        <v>14943.299999999997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8266.5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4157.3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1280.0999999999999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3.8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92.9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301.89999999999998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840.8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751844.20000000007</v>
      </c>
      <c r="D16" s="29">
        <f>D17+D24+D25+D26</f>
        <v>40512.9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751844.20000000007</v>
      </c>
      <c r="D17" s="31">
        <f>D18+D19+D20+D21+D22+D23</f>
        <v>38574.800000000003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8616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136</v>
      </c>
      <c r="E19" s="1"/>
    </row>
    <row r="20" spans="1:7" ht="15" x14ac:dyDescent="0.2">
      <c r="A20" s="6" t="s">
        <v>50</v>
      </c>
      <c r="B20" s="30"/>
      <c r="C20" s="30"/>
      <c r="D20" s="33"/>
      <c r="E20" s="1"/>
    </row>
    <row r="21" spans="1:7" ht="15" x14ac:dyDescent="0.2">
      <c r="A21" s="6" t="s">
        <v>51</v>
      </c>
      <c r="B21" s="30">
        <v>67108.899999999994</v>
      </c>
      <c r="C21" s="30">
        <v>67108.899999999994</v>
      </c>
      <c r="D21" s="33"/>
      <c r="E21" s="1"/>
    </row>
    <row r="22" spans="1:7" ht="15" x14ac:dyDescent="0.2">
      <c r="A22" s="6" t="s">
        <v>52</v>
      </c>
      <c r="B22" s="30">
        <v>493697.4</v>
      </c>
      <c r="C22" s="30">
        <v>493697.5</v>
      </c>
      <c r="D22" s="33">
        <v>29822.799999999999</v>
      </c>
      <c r="E22" s="1"/>
    </row>
    <row r="23" spans="1:7" ht="15" x14ac:dyDescent="0.2">
      <c r="A23" s="6" t="s">
        <v>13</v>
      </c>
      <c r="B23" s="30">
        <v>85974.3</v>
      </c>
      <c r="C23" s="30">
        <v>86004.800000000003</v>
      </c>
      <c r="D23" s="33"/>
      <c r="E23" s="1"/>
    </row>
    <row r="24" spans="1:7" s="22" customFormat="1" ht="45" x14ac:dyDescent="0.2">
      <c r="A24" s="20" t="s">
        <v>14</v>
      </c>
      <c r="B24" s="31"/>
      <c r="C24" s="39"/>
      <c r="D24" s="40">
        <v>-1027.8</v>
      </c>
      <c r="E24" s="21"/>
    </row>
    <row r="25" spans="1:7" s="22" customFormat="1" ht="45" x14ac:dyDescent="0.2">
      <c r="A25" s="20" t="s">
        <v>57</v>
      </c>
      <c r="B25" s="31"/>
      <c r="C25" s="39"/>
      <c r="D25" s="40">
        <v>2965.9</v>
      </c>
      <c r="E25" s="21"/>
    </row>
    <row r="26" spans="1:7" s="22" customFormat="1" ht="24.75" customHeight="1" x14ac:dyDescent="0.2">
      <c r="A26" s="20" t="s">
        <v>15</v>
      </c>
      <c r="B26" s="31"/>
      <c r="C26" s="31"/>
      <c r="D26" s="40"/>
      <c r="E26" s="21"/>
    </row>
    <row r="27" spans="1:7" ht="14.25" x14ac:dyDescent="0.2">
      <c r="A27" s="5" t="s">
        <v>16</v>
      </c>
      <c r="B27" s="29">
        <v>1166514.6000000001</v>
      </c>
      <c r="C27" s="29">
        <v>1210065.1000000001</v>
      </c>
      <c r="D27" s="29">
        <v>43906.8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130386.6</v>
      </c>
      <c r="D28" s="33">
        <v>2501.1</v>
      </c>
      <c r="E28" s="23"/>
    </row>
    <row r="29" spans="1:7" ht="29.25" x14ac:dyDescent="0.2">
      <c r="A29" s="6" t="s">
        <v>53</v>
      </c>
      <c r="B29" s="30">
        <v>1800</v>
      </c>
      <c r="C29" s="30">
        <v>1800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1800</v>
      </c>
      <c r="D30" s="37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145165.70000000001</v>
      </c>
      <c r="D31" s="38">
        <v>180.1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87062.8</v>
      </c>
      <c r="D32" s="38">
        <v>180.1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18503.2</v>
      </c>
      <c r="D33" s="38">
        <v>350.1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12800</v>
      </c>
      <c r="D34" s="38">
        <v>350.1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914209.60000000009</v>
      </c>
      <c r="D35" s="30">
        <f>D27-D28-D29-D31-D33</f>
        <v>40875.500000000007</v>
      </c>
      <c r="E35" s="1"/>
    </row>
    <row r="36" spans="1:5" ht="30" x14ac:dyDescent="0.2">
      <c r="A36" s="6" t="s">
        <v>44</v>
      </c>
      <c r="B36" s="30">
        <v>5783.6</v>
      </c>
      <c r="C36" s="30">
        <v>5783.6</v>
      </c>
      <c r="D36" s="41">
        <v>460.6</v>
      </c>
      <c r="E36" s="1"/>
    </row>
    <row r="37" spans="1:5" ht="30" x14ac:dyDescent="0.2">
      <c r="A37" s="6" t="s">
        <v>54</v>
      </c>
      <c r="B37" s="30">
        <v>22294.9</v>
      </c>
      <c r="C37" s="30">
        <v>22297.1</v>
      </c>
      <c r="D37" s="33">
        <v>2822.5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-43519.899999999907</v>
      </c>
      <c r="D38" s="29">
        <f>D6-D27</f>
        <v>11549.399999999994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43519.9</v>
      </c>
      <c r="D40" s="27">
        <v>-11549.4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/>
      <c r="D47" s="34"/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4">
        <v>118812.9</v>
      </c>
      <c r="E50" s="1"/>
    </row>
    <row r="51" spans="1:5" ht="15" x14ac:dyDescent="0.2">
      <c r="A51" s="6" t="s">
        <v>28</v>
      </c>
      <c r="B51" s="24"/>
      <c r="C51" s="24"/>
      <c r="D51" s="34">
        <v>40872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730661.1</v>
      </c>
      <c r="D58" s="34">
        <v>24360.3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75250.899999999994</v>
      </c>
      <c r="D59" s="34">
        <v>6225.3</v>
      </c>
      <c r="E59" s="1"/>
    </row>
    <row r="60" spans="1:5" ht="44.25" x14ac:dyDescent="0.2">
      <c r="A60" s="6" t="s">
        <v>49</v>
      </c>
      <c r="B60" s="30">
        <v>1800</v>
      </c>
      <c r="C60" s="30">
        <v>1800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24540.9</v>
      </c>
      <c r="D61" s="35">
        <v>3403.9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2024-02-08T09:45:29Z</dcterms:modified>
</cp:coreProperties>
</file>